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ublica 2022\012022\"/>
    </mc:Choice>
  </mc:AlternateContent>
  <bookViews>
    <workbookView xWindow="-120" yWindow="-120" windowWidth="20730" windowHeight="11040" activeTab="1"/>
  </bookViews>
  <sheets>
    <sheet name="CRI-COG" sheetId="2" r:id="rId1"/>
    <sheet name="CFF" sheetId="3" r:id="rId2"/>
  </sheets>
  <definedNames>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H35" i="3" s="1"/>
  <c r="E20" i="3"/>
  <c r="H19" i="3"/>
  <c r="E19" i="3"/>
  <c r="G18" i="3"/>
  <c r="F18" i="3"/>
  <c r="D18" i="3"/>
  <c r="C18" i="3"/>
  <c r="H14" i="3"/>
  <c r="H44" i="3" s="1"/>
  <c r="E14" i="3"/>
  <c r="E44" i="3" s="1"/>
  <c r="H13" i="3"/>
  <c r="E13" i="3"/>
  <c r="H12" i="3"/>
  <c r="H42" i="3" s="1"/>
  <c r="E12" i="3"/>
  <c r="E42" i="3" s="1"/>
  <c r="G11" i="3"/>
  <c r="F11" i="3"/>
  <c r="D11" i="3"/>
  <c r="C11" i="3"/>
  <c r="H10" i="3"/>
  <c r="H40" i="3" s="1"/>
  <c r="E10" i="3"/>
  <c r="H9" i="3"/>
  <c r="H39" i="3" s="1"/>
  <c r="E9" i="3"/>
  <c r="H8" i="3"/>
  <c r="E8" i="3"/>
  <c r="H7" i="3"/>
  <c r="E7" i="3"/>
  <c r="H6" i="3"/>
  <c r="H36" i="3" s="1"/>
  <c r="E6" i="3"/>
  <c r="H5" i="3"/>
  <c r="E5" i="3"/>
  <c r="E35" i="3" s="1"/>
  <c r="H4" i="3"/>
  <c r="E4" i="3"/>
  <c r="E34" i="3" s="1"/>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H43" i="3" l="1"/>
  <c r="C41" i="3"/>
  <c r="E43" i="3"/>
  <c r="F30" i="3"/>
  <c r="E40" i="3"/>
  <c r="E39" i="3"/>
  <c r="H38" i="3"/>
  <c r="E38" i="3"/>
  <c r="E36" i="3"/>
  <c r="H34" i="3"/>
  <c r="H41" i="3"/>
  <c r="H37" i="3"/>
  <c r="E37" i="3"/>
  <c r="G24" i="2"/>
  <c r="C33" i="3"/>
  <c r="C45" i="3" s="1"/>
  <c r="G33" i="3"/>
  <c r="D33" i="3"/>
  <c r="F24" i="2"/>
  <c r="D41" i="3"/>
  <c r="F41" i="3"/>
  <c r="E41" i="3"/>
  <c r="G41" i="3"/>
  <c r="E33" i="3"/>
  <c r="F33" i="3"/>
  <c r="D15" i="3"/>
  <c r="H11" i="3"/>
  <c r="G30" i="3"/>
  <c r="E11" i="3"/>
  <c r="C15" i="3"/>
  <c r="G15" i="3"/>
  <c r="F15" i="3"/>
  <c r="H3" i="3"/>
  <c r="H18" i="3"/>
  <c r="C30" i="3"/>
  <c r="D30" i="3"/>
  <c r="H26" i="3"/>
  <c r="E18" i="3"/>
  <c r="C24" i="2"/>
  <c r="H3" i="2"/>
  <c r="E3" i="2"/>
  <c r="E14" i="2"/>
  <c r="H14" i="2"/>
  <c r="D24" i="2"/>
  <c r="E26" i="3"/>
  <c r="E3" i="3"/>
  <c r="H33" i="3" l="1"/>
  <c r="H45" i="3" s="1"/>
  <c r="F45" i="3"/>
  <c r="G45" i="3"/>
  <c r="D45" i="3"/>
  <c r="E45" i="3"/>
  <c r="H15" i="3"/>
  <c r="E15" i="3"/>
  <c r="E30" i="3"/>
  <c r="H30" i="3"/>
  <c r="H24" i="2"/>
  <c r="E24" i="2"/>
</calcChain>
</file>

<file path=xl/sharedStrings.xml><?xml version="1.0" encoding="utf-8"?>
<sst xmlns="http://schemas.openxmlformats.org/spreadsheetml/2006/main" count="109" uniqueCount="57">
  <si>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</si>
  <si>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</si>
  <si>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</si>
  <si>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</si>
  <si>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</si>
  <si>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</si>
  <si>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</si>
  <si>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</si>
  <si>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</si>
  <si>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</si>
  <si>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</si>
  <si>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</si>
  <si>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</si>
  <si>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</si>
  <si>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</si>
  <si>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</si>
  <si>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</si>
  <si>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</si>
  <si>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</si>
  <si>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</si>
  <si>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</si>
  <si>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</si>
  <si>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</si>
  <si>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</si>
  <si>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</si>
  <si>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</si>
  <si>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</si>
  <si>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</si>
  <si>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</si>
  <si>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</si>
  <si>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</si>
  <si>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</si>
  <si>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</si>
  <si>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</si>
  <si>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</si>
  <si>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</si>
  <si>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</si>
  <si>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</si>
  <si>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</si>
  <si>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</si>
  <si>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</si>
  <si>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</si>
  <si>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</si>
  <si>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</si>
  <si>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</si>
  <si>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</si>
  <si>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</si>
  <si>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</si>
  <si>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</si>
  <si>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SISTEMA PARA EL DESARROLLO INTEGRAL DE LA FAMILIA DE SAN LUIS PAZ, GTO.
FLUJO DE FONDOS 
 DEL 01 DE ENERO AL 31 DE MARZO DEL 2022</t>
  </si>
  <si>
    <t>AUTORIZA</t>
  </si>
  <si>
    <t>GENERA</t>
  </si>
  <si>
    <t>LAE. PATRICIA ORTIZ BECERRA</t>
  </si>
  <si>
    <t>LAE.MA.GUADALUPE HERNÁNDEZ HUERTA</t>
  </si>
  <si>
    <t>DIRECTORA GENERAL DEL SMDIF.</t>
  </si>
  <si>
    <t>ENCARGADA ADMINISTRATIVA Y CONTABLE DEL SMDIF</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</si>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</sst>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42">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xf numFmtId="0" fontId="4" fillId="0" borderId="0" xfId="3" applyFont="1" applyFill="1" applyBorder="1" applyAlignment="1" applyProtection="1">
      <alignment vertical="top"/>
      <protection locked="0"/>
    </xf>
    <xf numFmtId="0" fontId="4" fillId="0" borderId="14" xfId="3" applyFont="1" applyFill="1" applyBorder="1" applyAlignment="1" applyProtection="1">
      <alignment vertical="top"/>
      <protection locked="0"/>
    </xf>
    <xf numFmtId="0" fontId="4" fillId="0" borderId="0" xfId="3" applyFont="1" applyAlignment="1" applyProtection="1">
      <alignment vertical="top"/>
      <protection locked="0"/>
    </xf>
    <xf numFmtId="4" fontId="4" fillId="0" borderId="0" xfId="3" applyNumberFormat="1" applyFont="1" applyAlignment="1" applyProtection="1">
      <alignment vertical="top"/>
      <protection locked="0"/>
    </xf>
    <xf numFmtId="0" fontId="6" fillId="0" borderId="0" xfId="3" applyAlignment="1" applyProtection="1">
      <alignment horizontal="center" vertical="top" wrapText="1"/>
      <protection locked="0"/>
    </xf>
    <xf numFmtId="0" fontId="2" fillId="0" borderId="14" xfId="0" applyFont="1" applyBorder="1"/>
  </cellXfs>
  <cellStyles count="4">
    <cellStyle name="Normal" xfId="0" builtinId="0"/>
    <cellStyle name="Normal 2" xfId="1"/>
    <cellStyle name="Normal 2 2" xfId="3"/>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election activeCell="C37" sqref="C37"/>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3" t="s">
        <v>49</v>
      </c>
      <c r="B1" s="34"/>
      <c r="C1" s="34"/>
      <c r="D1" s="34"/>
      <c r="E1" s="34"/>
      <c r="F1" s="34"/>
      <c r="G1" s="34"/>
      <c r="H1" s="35"/>
    </row>
    <row r="2" spans="1:8" ht="22.5" x14ac:dyDescent="0.2">
      <c r="A2" s="28" t="s">
        <v>0</v>
      </c>
      <c r="B2" s="29" t="s">
        <v>1</v>
      </c>
      <c r="C2" s="30" t="s">
        <v>2</v>
      </c>
      <c r="D2" s="30" t="s">
        <v>3</v>
      </c>
      <c r="E2" s="30" t="s">
        <v>4</v>
      </c>
      <c r="F2" s="30" t="s">
        <v>5</v>
      </c>
      <c r="G2" s="30" t="s">
        <v>6</v>
      </c>
      <c r="H2" s="30" t="s">
        <v>7</v>
      </c>
    </row>
    <row r="3" spans="1:8" x14ac:dyDescent="0.2">
      <c r="A3" s="2"/>
      <c r="B3" s="3" t="s">
        <v>8</v>
      </c>
      <c r="C3" s="4">
        <f>SUM(C4:C13)</f>
        <v>12755698.67</v>
      </c>
      <c r="D3" s="4">
        <f t="shared" ref="D3:H3" si="0">SUM(D4:D13)</f>
        <v>0</v>
      </c>
      <c r="E3" s="4">
        <f t="shared" si="0"/>
        <v>12755698.67</v>
      </c>
      <c r="F3" s="4">
        <f t="shared" si="0"/>
        <v>4143507.92</v>
      </c>
      <c r="G3" s="4">
        <f t="shared" si="0"/>
        <v>3285174.59</v>
      </c>
      <c r="H3" s="4">
        <f t="shared" si="0"/>
        <v>858333.33000000007</v>
      </c>
    </row>
    <row r="4" spans="1:8" x14ac:dyDescent="0.2">
      <c r="A4" s="5">
        <v>1</v>
      </c>
      <c r="B4" s="6" t="s">
        <v>9</v>
      </c>
      <c r="C4" s="7">
        <v>0</v>
      </c>
      <c r="D4" s="7">
        <v>0</v>
      </c>
      <c r="E4" s="7">
        <v>0</v>
      </c>
      <c r="F4" s="7">
        <v>0</v>
      </c>
      <c r="G4" s="7">
        <v>0</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1145079</v>
      </c>
      <c r="D7" s="7">
        <v>0</v>
      </c>
      <c r="E7" s="7">
        <v>1145079</v>
      </c>
      <c r="F7" s="7">
        <v>261191.1</v>
      </c>
      <c r="G7" s="7">
        <v>261191.1</v>
      </c>
      <c r="H7" s="7">
        <f t="shared" si="1"/>
        <v>0</v>
      </c>
    </row>
    <row r="8" spans="1:8" x14ac:dyDescent="0.2">
      <c r="A8" s="5">
        <v>5</v>
      </c>
      <c r="B8" s="6" t="s">
        <v>13</v>
      </c>
      <c r="C8" s="7">
        <v>5100</v>
      </c>
      <c r="D8" s="7">
        <v>0</v>
      </c>
      <c r="E8" s="7">
        <v>5100</v>
      </c>
      <c r="F8" s="7">
        <v>1797.16</v>
      </c>
      <c r="G8" s="7">
        <v>1797.16</v>
      </c>
      <c r="H8" s="7">
        <f t="shared" si="1"/>
        <v>0</v>
      </c>
    </row>
    <row r="9" spans="1:8" x14ac:dyDescent="0.2">
      <c r="A9" s="5">
        <v>6</v>
      </c>
      <c r="B9" s="6" t="s">
        <v>14</v>
      </c>
      <c r="C9" s="7">
        <v>0</v>
      </c>
      <c r="D9" s="7">
        <v>0</v>
      </c>
      <c r="E9" s="7">
        <v>0</v>
      </c>
      <c r="F9" s="7">
        <v>0</v>
      </c>
      <c r="G9" s="7">
        <v>0</v>
      </c>
      <c r="H9" s="7">
        <f t="shared" si="1"/>
        <v>0</v>
      </c>
    </row>
    <row r="10" spans="1:8" x14ac:dyDescent="0.2">
      <c r="A10" s="5">
        <v>7</v>
      </c>
      <c r="B10" s="6" t="s">
        <v>15</v>
      </c>
      <c r="C10" s="7">
        <v>0</v>
      </c>
      <c r="D10" s="7">
        <v>0</v>
      </c>
      <c r="E10" s="7">
        <v>0</v>
      </c>
      <c r="F10" s="7">
        <v>0</v>
      </c>
      <c r="G10" s="7">
        <v>0</v>
      </c>
      <c r="H10" s="7">
        <f t="shared" si="1"/>
        <v>0</v>
      </c>
    </row>
    <row r="11" spans="1:8" x14ac:dyDescent="0.2">
      <c r="A11" s="5">
        <v>8</v>
      </c>
      <c r="B11" s="6" t="s">
        <v>16</v>
      </c>
      <c r="C11" s="7">
        <v>0</v>
      </c>
      <c r="D11" s="7">
        <v>0</v>
      </c>
      <c r="E11" s="7">
        <v>0</v>
      </c>
      <c r="F11" s="7">
        <v>0</v>
      </c>
      <c r="G11" s="7">
        <v>0</v>
      </c>
      <c r="H11" s="7">
        <f t="shared" si="1"/>
        <v>0</v>
      </c>
    </row>
    <row r="12" spans="1:8" x14ac:dyDescent="0.2">
      <c r="A12" s="5">
        <v>9</v>
      </c>
      <c r="B12" s="6" t="s">
        <v>17</v>
      </c>
      <c r="C12" s="7">
        <v>11605519.67</v>
      </c>
      <c r="D12" s="7">
        <v>0</v>
      </c>
      <c r="E12" s="7">
        <v>11605519.67</v>
      </c>
      <c r="F12" s="7">
        <v>3880519.66</v>
      </c>
      <c r="G12" s="7">
        <v>3022186.33</v>
      </c>
      <c r="H12" s="7">
        <f t="shared" si="1"/>
        <v>858333.33000000007</v>
      </c>
    </row>
    <row r="13" spans="1:8" x14ac:dyDescent="0.2">
      <c r="A13" s="8">
        <v>0</v>
      </c>
      <c r="B13" s="6" t="s">
        <v>18</v>
      </c>
      <c r="C13" s="7">
        <v>0</v>
      </c>
      <c r="D13" s="7">
        <v>0</v>
      </c>
      <c r="E13" s="7">
        <v>0</v>
      </c>
      <c r="F13" s="7">
        <v>0</v>
      </c>
      <c r="G13" s="7">
        <v>0</v>
      </c>
      <c r="H13" s="7">
        <f t="shared" si="1"/>
        <v>0</v>
      </c>
    </row>
    <row r="14" spans="1:8" x14ac:dyDescent="0.2">
      <c r="A14" s="5"/>
      <c r="B14" s="9" t="s">
        <v>19</v>
      </c>
      <c r="C14" s="10">
        <f>SUM(C15:C23)</f>
        <v>12763098.67</v>
      </c>
      <c r="D14" s="10">
        <f t="shared" ref="D14:H14" si="2">SUM(D15:D23)</f>
        <v>0</v>
      </c>
      <c r="E14" s="10">
        <f t="shared" si="2"/>
        <v>12763098.67</v>
      </c>
      <c r="F14" s="10">
        <f t="shared" si="2"/>
        <v>2185155.2799999998</v>
      </c>
      <c r="G14" s="10">
        <f t="shared" si="2"/>
        <v>1954492.26</v>
      </c>
      <c r="H14" s="10">
        <f t="shared" si="2"/>
        <v>230663.02000000005</v>
      </c>
    </row>
    <row r="15" spans="1:8" x14ac:dyDescent="0.2">
      <c r="A15" s="8">
        <v>1000</v>
      </c>
      <c r="B15" s="6" t="s">
        <v>20</v>
      </c>
      <c r="C15" s="7">
        <v>9875720.6699999999</v>
      </c>
      <c r="D15" s="7">
        <v>0</v>
      </c>
      <c r="E15" s="7">
        <v>9875720.6699999999</v>
      </c>
      <c r="F15" s="7">
        <v>1818226.04</v>
      </c>
      <c r="G15" s="7">
        <v>1625731.7</v>
      </c>
      <c r="H15" s="7">
        <f t="shared" ref="H15:H23" si="3">+F15-G15</f>
        <v>192494.34000000008</v>
      </c>
    </row>
    <row r="16" spans="1:8" x14ac:dyDescent="0.2">
      <c r="A16" s="5">
        <v>2000</v>
      </c>
      <c r="B16" s="6" t="s">
        <v>21</v>
      </c>
      <c r="C16" s="7">
        <v>850699.86</v>
      </c>
      <c r="D16" s="7">
        <v>0</v>
      </c>
      <c r="E16" s="7">
        <v>850699.86</v>
      </c>
      <c r="F16" s="7">
        <v>125395.17</v>
      </c>
      <c r="G16" s="7">
        <v>122088.63</v>
      </c>
      <c r="H16" s="7">
        <f t="shared" si="3"/>
        <v>3306.5399999999936</v>
      </c>
    </row>
    <row r="17" spans="1:8" x14ac:dyDescent="0.2">
      <c r="A17" s="8">
        <v>3000</v>
      </c>
      <c r="B17" s="6" t="s">
        <v>22</v>
      </c>
      <c r="C17" s="7">
        <v>1203877.5900000001</v>
      </c>
      <c r="D17" s="7">
        <v>0</v>
      </c>
      <c r="E17" s="7">
        <v>1203877.5900000001</v>
      </c>
      <c r="F17" s="7">
        <v>109631.66999999998</v>
      </c>
      <c r="G17" s="7">
        <v>107386.37</v>
      </c>
      <c r="H17" s="7">
        <f t="shared" si="3"/>
        <v>2245.2999999999884</v>
      </c>
    </row>
    <row r="18" spans="1:8" x14ac:dyDescent="0.2">
      <c r="A18" s="5">
        <v>4000</v>
      </c>
      <c r="B18" s="6" t="s">
        <v>17</v>
      </c>
      <c r="C18" s="7">
        <v>190000</v>
      </c>
      <c r="D18" s="7">
        <v>0</v>
      </c>
      <c r="E18" s="7">
        <v>190000</v>
      </c>
      <c r="F18" s="7">
        <v>2225.4</v>
      </c>
      <c r="G18" s="7">
        <v>2225.4</v>
      </c>
      <c r="H18" s="7">
        <f t="shared" si="3"/>
        <v>0</v>
      </c>
    </row>
    <row r="19" spans="1:8" x14ac:dyDescent="0.2">
      <c r="A19" s="8">
        <v>5000</v>
      </c>
      <c r="B19" s="6" t="s">
        <v>23</v>
      </c>
      <c r="C19" s="7">
        <v>358800.55</v>
      </c>
      <c r="D19" s="7">
        <v>0</v>
      </c>
      <c r="E19" s="7">
        <v>358800.55</v>
      </c>
      <c r="F19" s="7">
        <v>126677</v>
      </c>
      <c r="G19" s="7">
        <v>94060.160000000003</v>
      </c>
      <c r="H19" s="7">
        <f t="shared" si="3"/>
        <v>32616.839999999997</v>
      </c>
    </row>
    <row r="20" spans="1:8" x14ac:dyDescent="0.2">
      <c r="A20" s="5">
        <v>6000</v>
      </c>
      <c r="B20" s="6" t="s">
        <v>24</v>
      </c>
      <c r="C20" s="7">
        <v>12000</v>
      </c>
      <c r="D20" s="7">
        <v>0</v>
      </c>
      <c r="E20" s="7">
        <v>12000</v>
      </c>
      <c r="F20" s="7">
        <v>0</v>
      </c>
      <c r="G20" s="7">
        <v>0</v>
      </c>
      <c r="H20" s="7">
        <f t="shared" si="3"/>
        <v>0</v>
      </c>
    </row>
    <row r="21" spans="1:8" x14ac:dyDescent="0.2">
      <c r="A21" s="8">
        <v>7000</v>
      </c>
      <c r="B21" s="6" t="s">
        <v>25</v>
      </c>
      <c r="C21" s="7">
        <v>0</v>
      </c>
      <c r="D21" s="7">
        <v>0</v>
      </c>
      <c r="E21" s="7">
        <v>0</v>
      </c>
      <c r="F21" s="7">
        <v>0</v>
      </c>
      <c r="G21" s="7">
        <v>0</v>
      </c>
      <c r="H21" s="7">
        <f t="shared" si="3"/>
        <v>0</v>
      </c>
    </row>
    <row r="22" spans="1:8" x14ac:dyDescent="0.2">
      <c r="A22" s="5">
        <v>8000</v>
      </c>
      <c r="B22" s="6" t="s">
        <v>26</v>
      </c>
      <c r="C22" s="7">
        <v>272000</v>
      </c>
      <c r="D22" s="7">
        <v>0</v>
      </c>
      <c r="E22" s="7">
        <v>272000</v>
      </c>
      <c r="F22" s="7">
        <v>3000</v>
      </c>
      <c r="G22" s="7">
        <v>3000</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-7400</v>
      </c>
      <c r="D24" s="15">
        <f t="shared" ref="D24:H24" si="4">D3-D14</f>
        <v>0</v>
      </c>
      <c r="E24" s="15">
        <f t="shared" si="4"/>
        <v>-7400</v>
      </c>
      <c r="F24" s="15">
        <f t="shared" si="4"/>
        <v>1958352.6400000001</v>
      </c>
      <c r="G24" s="15">
        <f t="shared" si="4"/>
        <v>1330682.3299999998</v>
      </c>
      <c r="H24" s="15">
        <f t="shared" si="4"/>
        <v>627670.31000000006</v>
      </c>
    </row>
    <row r="27" spans="1:8" ht="12.75" x14ac:dyDescent="0.2">
      <c r="B27" s="40" t="s">
        <v>56</v>
      </c>
      <c r="C27" s="40"/>
      <c r="D27" s="40"/>
      <c r="E27" s="40"/>
      <c r="F27" s="40"/>
      <c r="G27" s="40"/>
      <c r="H27" s="40"/>
    </row>
    <row r="29" spans="1:8" x14ac:dyDescent="0.2">
      <c r="B29" s="36" t="s">
        <v>50</v>
      </c>
      <c r="E29" s="36" t="s">
        <v>51</v>
      </c>
    </row>
    <row r="30" spans="1:8" x14ac:dyDescent="0.2">
      <c r="B30" s="36"/>
      <c r="E30" s="36"/>
    </row>
    <row r="31" spans="1:8" x14ac:dyDescent="0.2">
      <c r="B31" s="37"/>
      <c r="C31" s="41"/>
      <c r="E31" s="37"/>
      <c r="F31" s="41"/>
      <c r="G31" s="41"/>
    </row>
    <row r="32" spans="1:8" x14ac:dyDescent="0.2">
      <c r="B32" s="38" t="s">
        <v>52</v>
      </c>
      <c r="E32" s="39" t="s">
        <v>53</v>
      </c>
    </row>
    <row r="33" spans="2:5" x14ac:dyDescent="0.2">
      <c r="B33" s="38" t="s">
        <v>54</v>
      </c>
      <c r="E33" s="39" t="s">
        <v>55</v>
      </c>
    </row>
  </sheetData>
  <mergeCells count="2">
    <mergeCell ref="A1:H1"/>
    <mergeCell ref="B27:H27"/>
  </mergeCells>
  <pageMargins left="0.7" right="0.7" top="0.75" bottom="0.75" header="0.3" footer="0.3"/>
  <pageSetup scale="90" orientation="landscape"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selection activeCell="E22" sqref="E22"/>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3" t="s">
        <v>49</v>
      </c>
      <c r="B1" s="34"/>
      <c r="C1" s="34"/>
      <c r="D1" s="34"/>
      <c r="E1" s="34"/>
      <c r="F1" s="34"/>
      <c r="G1" s="34"/>
      <c r="H1" s="35"/>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12755698.67</v>
      </c>
      <c r="D3" s="16">
        <f t="shared" si="0"/>
        <v>0</v>
      </c>
      <c r="E3" s="16">
        <f t="shared" si="0"/>
        <v>12755698.67</v>
      </c>
      <c r="F3" s="16">
        <f t="shared" si="0"/>
        <v>4143507.92</v>
      </c>
      <c r="G3" s="16">
        <f t="shared" si="0"/>
        <v>3285174.59</v>
      </c>
      <c r="H3" s="16">
        <f t="shared" si="0"/>
        <v>858333.32999999961</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1150179</v>
      </c>
      <c r="D7" s="7">
        <v>0</v>
      </c>
      <c r="E7" s="7">
        <f t="shared" si="1"/>
        <v>1150179</v>
      </c>
      <c r="F7" s="7">
        <v>262988.26</v>
      </c>
      <c r="G7" s="7">
        <v>262988.26</v>
      </c>
      <c r="H7" s="7">
        <f t="shared" si="2"/>
        <v>0</v>
      </c>
    </row>
    <row r="8" spans="1:8" x14ac:dyDescent="0.2">
      <c r="A8" s="17">
        <v>15</v>
      </c>
      <c r="B8" s="18" t="s">
        <v>39</v>
      </c>
      <c r="C8" s="7">
        <v>0</v>
      </c>
      <c r="D8" s="7">
        <v>0</v>
      </c>
      <c r="E8" s="7">
        <f t="shared" si="1"/>
        <v>0</v>
      </c>
      <c r="F8" s="7">
        <v>0</v>
      </c>
      <c r="G8" s="7">
        <v>0</v>
      </c>
      <c r="H8" s="7">
        <f t="shared" si="2"/>
        <v>0</v>
      </c>
    </row>
    <row r="9" spans="1:8" x14ac:dyDescent="0.2">
      <c r="A9" s="17">
        <v>16</v>
      </c>
      <c r="B9" s="18" t="s">
        <v>40</v>
      </c>
      <c r="C9" s="7">
        <v>0</v>
      </c>
      <c r="D9" s="7">
        <v>0</v>
      </c>
      <c r="E9" s="7">
        <f t="shared" si="1"/>
        <v>0</v>
      </c>
      <c r="F9" s="7">
        <v>0</v>
      </c>
      <c r="G9" s="7">
        <v>0</v>
      </c>
      <c r="H9" s="7">
        <f t="shared" si="2"/>
        <v>0</v>
      </c>
    </row>
    <row r="10" spans="1:8" x14ac:dyDescent="0.2">
      <c r="A10" s="17">
        <v>17</v>
      </c>
      <c r="B10" s="18" t="s">
        <v>41</v>
      </c>
      <c r="C10" s="7">
        <v>11605519.67</v>
      </c>
      <c r="D10" s="7">
        <v>0</v>
      </c>
      <c r="E10" s="7">
        <f t="shared" si="1"/>
        <v>11605519.67</v>
      </c>
      <c r="F10" s="7">
        <v>3880519.6599999997</v>
      </c>
      <c r="G10" s="7">
        <v>3022186.33</v>
      </c>
      <c r="H10" s="7">
        <f t="shared" si="2"/>
        <v>858333.32999999961</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12755698.67</v>
      </c>
      <c r="D15" s="24">
        <f t="shared" ref="D15:H15" si="5">D3+D11</f>
        <v>0</v>
      </c>
      <c r="E15" s="24">
        <f t="shared" si="5"/>
        <v>12755698.67</v>
      </c>
      <c r="F15" s="24">
        <f t="shared" si="5"/>
        <v>4143507.92</v>
      </c>
      <c r="G15" s="24">
        <f t="shared" si="5"/>
        <v>3285174.59</v>
      </c>
      <c r="H15" s="24">
        <f t="shared" si="5"/>
        <v>858333.32999999961</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0</v>
      </c>
      <c r="D18" s="16">
        <f t="shared" si="6"/>
        <v>0</v>
      </c>
      <c r="E18" s="16">
        <f t="shared" si="6"/>
        <v>0</v>
      </c>
      <c r="F18" s="16">
        <f t="shared" si="6"/>
        <v>0</v>
      </c>
      <c r="G18" s="16">
        <f t="shared" si="6"/>
        <v>0</v>
      </c>
      <c r="H18" s="16">
        <f t="shared" si="6"/>
        <v>0</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0</v>
      </c>
      <c r="D22" s="7">
        <v>0</v>
      </c>
      <c r="E22" s="7">
        <f t="shared" si="7"/>
        <v>0</v>
      </c>
      <c r="F22" s="7">
        <v>0</v>
      </c>
      <c r="G22" s="7">
        <v>0</v>
      </c>
      <c r="H22" s="7">
        <f t="shared" si="8"/>
        <v>0</v>
      </c>
    </row>
    <row r="23" spans="1:8" x14ac:dyDescent="0.2">
      <c r="A23" s="17">
        <v>15</v>
      </c>
      <c r="B23" s="18" t="s">
        <v>39</v>
      </c>
      <c r="C23" s="7">
        <v>0</v>
      </c>
      <c r="D23" s="7">
        <v>0</v>
      </c>
      <c r="E23" s="7">
        <f t="shared" si="7"/>
        <v>0</v>
      </c>
      <c r="F23" s="7">
        <v>0</v>
      </c>
      <c r="G23" s="7">
        <v>0</v>
      </c>
      <c r="H23" s="7">
        <f t="shared" si="8"/>
        <v>0</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0</v>
      </c>
      <c r="D30" s="24">
        <f t="shared" ref="D30:H30" si="11">D18+D26</f>
        <v>0</v>
      </c>
      <c r="E30" s="24">
        <f t="shared" si="11"/>
        <v>0</v>
      </c>
      <c r="F30" s="24">
        <f t="shared" si="11"/>
        <v>0</v>
      </c>
      <c r="G30" s="24">
        <f t="shared" si="11"/>
        <v>0</v>
      </c>
      <c r="H30" s="24">
        <f t="shared" si="11"/>
        <v>0</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12755698.67</v>
      </c>
      <c r="D33" s="16">
        <f t="shared" si="12"/>
        <v>0</v>
      </c>
      <c r="E33" s="16">
        <f t="shared" si="12"/>
        <v>12755698.67</v>
      </c>
      <c r="F33" s="16">
        <f t="shared" si="12"/>
        <v>4143507.92</v>
      </c>
      <c r="G33" s="16">
        <f t="shared" si="12"/>
        <v>3285174.59</v>
      </c>
      <c r="H33" s="16">
        <f t="shared" si="12"/>
        <v>858333.32999999961</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1150179</v>
      </c>
      <c r="D37" s="7">
        <f t="shared" si="16"/>
        <v>0</v>
      </c>
      <c r="E37" s="7">
        <f t="shared" si="16"/>
        <v>1150179</v>
      </c>
      <c r="F37" s="7">
        <f t="shared" si="16"/>
        <v>262988.26</v>
      </c>
      <c r="G37" s="7">
        <f t="shared" si="16"/>
        <v>262988.26</v>
      </c>
      <c r="H37" s="7">
        <f t="shared" si="16"/>
        <v>0</v>
      </c>
    </row>
    <row r="38" spans="1:8" x14ac:dyDescent="0.2">
      <c r="A38" s="17">
        <v>15</v>
      </c>
      <c r="B38" s="18" t="s">
        <v>39</v>
      </c>
      <c r="C38" s="7">
        <f t="shared" ref="C38:H38" si="17">C8-C23</f>
        <v>0</v>
      </c>
      <c r="D38" s="7">
        <f t="shared" si="17"/>
        <v>0</v>
      </c>
      <c r="E38" s="7">
        <f t="shared" si="17"/>
        <v>0</v>
      </c>
      <c r="F38" s="7">
        <f t="shared" si="17"/>
        <v>0</v>
      </c>
      <c r="G38" s="7">
        <f t="shared" si="17"/>
        <v>0</v>
      </c>
      <c r="H38" s="7">
        <f t="shared" si="17"/>
        <v>0</v>
      </c>
    </row>
    <row r="39" spans="1:8" x14ac:dyDescent="0.2">
      <c r="A39" s="17">
        <v>16</v>
      </c>
      <c r="B39" s="18" t="s">
        <v>40</v>
      </c>
      <c r="C39" s="7">
        <f t="shared" ref="C39:H39" si="18">C9-C24</f>
        <v>0</v>
      </c>
      <c r="D39" s="7">
        <f t="shared" si="18"/>
        <v>0</v>
      </c>
      <c r="E39" s="7">
        <f t="shared" si="18"/>
        <v>0</v>
      </c>
      <c r="F39" s="7">
        <f t="shared" si="18"/>
        <v>0</v>
      </c>
      <c r="G39" s="7">
        <f t="shared" si="18"/>
        <v>0</v>
      </c>
      <c r="H39" s="7">
        <f t="shared" si="18"/>
        <v>0</v>
      </c>
    </row>
    <row r="40" spans="1:8" x14ac:dyDescent="0.2">
      <c r="A40" s="17">
        <v>17</v>
      </c>
      <c r="B40" s="18" t="s">
        <v>41</v>
      </c>
      <c r="C40" s="7">
        <f t="shared" ref="C40:H40" si="19">C10-C25</f>
        <v>11605519.67</v>
      </c>
      <c r="D40" s="7">
        <f t="shared" si="19"/>
        <v>0</v>
      </c>
      <c r="E40" s="7">
        <f t="shared" si="19"/>
        <v>11605519.67</v>
      </c>
      <c r="F40" s="7">
        <f t="shared" si="19"/>
        <v>3880519.6599999997</v>
      </c>
      <c r="G40" s="7">
        <f t="shared" si="19"/>
        <v>3022186.33</v>
      </c>
      <c r="H40" s="7">
        <f t="shared" si="19"/>
        <v>858333.32999999961</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12755698.67</v>
      </c>
      <c r="D45" s="24">
        <f t="shared" ref="D45:H45" si="24">D33+D41</f>
        <v>0</v>
      </c>
      <c r="E45" s="24">
        <f t="shared" si="24"/>
        <v>12755698.67</v>
      </c>
      <c r="F45" s="24">
        <f t="shared" si="24"/>
        <v>4143507.92</v>
      </c>
      <c r="G45" s="24">
        <f t="shared" si="24"/>
        <v>3285174.59</v>
      </c>
      <c r="H45" s="24">
        <f t="shared" si="24"/>
        <v>858333.32999999961</v>
      </c>
    </row>
    <row r="47" spans="1:8" ht="32.25" customHeight="1" x14ac:dyDescent="0.2">
      <c r="B47" s="40" t="s">
        <v>56</v>
      </c>
      <c r="C47" s="40"/>
      <c r="D47" s="40"/>
      <c r="E47" s="40"/>
      <c r="F47" s="40"/>
      <c r="G47" s="40"/>
      <c r="H47" s="40"/>
    </row>
    <row r="49" spans="2:6" x14ac:dyDescent="0.2">
      <c r="B49" s="36" t="s">
        <v>50</v>
      </c>
      <c r="E49" s="36" t="s">
        <v>51</v>
      </c>
    </row>
    <row r="50" spans="2:6" x14ac:dyDescent="0.2">
      <c r="B50" s="36"/>
      <c r="E50" s="36"/>
    </row>
    <row r="51" spans="2:6" x14ac:dyDescent="0.2">
      <c r="B51" s="37"/>
      <c r="C51" s="41"/>
      <c r="E51" s="37"/>
      <c r="F51" s="41"/>
    </row>
    <row r="52" spans="2:6" x14ac:dyDescent="0.2">
      <c r="B52" s="38" t="s">
        <v>52</v>
      </c>
      <c r="E52" s="39" t="s">
        <v>53</v>
      </c>
    </row>
    <row r="53" spans="2:6" x14ac:dyDescent="0.2">
      <c r="B53" s="38" t="s">
        <v>54</v>
      </c>
      <c r="E53" s="39" t="s">
        <v>55</v>
      </c>
    </row>
  </sheetData>
  <mergeCells count="2">
    <mergeCell ref="A1:H1"/>
    <mergeCell ref="B47:H47"/>
  </mergeCells>
  <pageMargins left="0.7" right="0.7" top="0.75" bottom="0.75" header="0.3" footer="0.3"/>
  <pageSetup scale="85"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6E4816-5D89-40D0-B7C2-BDF71B2B489D}">
  <ds:schemaRefs>
    <ds:schemaRef ds:uri="http://purl.org/dc/terms/"/>
    <ds:schemaRef ds:uri="http://schemas.microsoft.com/office/infopath/2007/PartnerControls"/>
    <ds:schemaRef ds:uri="http://schemas.microsoft.com/office/2006/metadata/propertie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s>
</ds:datastoreItem>
</file>

<file path=customXml/itemProps2.xml><?xml version="1.0" encoding="utf-8"?>
<ds:datastoreItem xmlns:ds="http://schemas.openxmlformats.org/officeDocument/2006/customXml" ds:itemID="{A03B987A-06E0-485F-8E78-98D78C855389}">
  <ds:schemaRefs>
    <ds:schemaRef ds:uri="http://schemas.microsoft.com/sharepoint/v3/contenttype/forms"/>
  </ds:schemaRefs>
</ds:datastoreItem>
</file>

<file path=customXml/itemProps3.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Desayunos</cp:lastModifiedBy>
  <cp:revision/>
  <cp:lastPrinted>2022-04-26T20:32:03Z</cp:lastPrinted>
  <dcterms:created xsi:type="dcterms:W3CDTF">2017-12-20T04:54:53Z</dcterms:created>
  <dcterms:modified xsi:type="dcterms:W3CDTF">2022-04-26T20:32:06Z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